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5" windowHeight="8835" activeTab="0"/>
  </bookViews>
  <sheets>
    <sheet name="BELGIE" sheetId="1" r:id="rId1"/>
    <sheet name="LUXEMBOURG" sheetId="2" r:id="rId2"/>
  </sheets>
  <definedNames/>
  <calcPr fullCalcOnLoad="1"/>
</workbook>
</file>

<file path=xl/sharedStrings.xml><?xml version="1.0" encoding="utf-8"?>
<sst xmlns="http://schemas.openxmlformats.org/spreadsheetml/2006/main" count="60" uniqueCount="32">
  <si>
    <t>EURO</t>
  </si>
  <si>
    <t>Excl. BTW</t>
  </si>
  <si>
    <t>BTW-TVA</t>
  </si>
  <si>
    <t>Incl. BTW</t>
  </si>
  <si>
    <t>TVA excl.</t>
  </si>
  <si>
    <t>TVA incl.</t>
  </si>
  <si>
    <t>Prijs in overeenstemming met de reglementering - Prix conforme à la réglementation.</t>
  </si>
  <si>
    <t>N.V. BMW Group Belux behoudt zich het recht voor om op elk ogenblik de prijzen te wijzigen.</t>
  </si>
  <si>
    <t>BMW Group Belux S.A. se réserve le droit de modifier à tous moments ses prix.</t>
  </si>
  <si>
    <t>Aankoopprijs dealer</t>
  </si>
  <si>
    <t>R 1200 RT</t>
  </si>
  <si>
    <t>F 800 S</t>
  </si>
  <si>
    <t>F 800 ST</t>
  </si>
  <si>
    <t>R 1200 R*</t>
  </si>
  <si>
    <t>LUXEMBOURG</t>
  </si>
  <si>
    <t>MODEL / MODELE</t>
  </si>
  <si>
    <t xml:space="preserve">G 450 X </t>
  </si>
  <si>
    <t>F 650 GS</t>
  </si>
  <si>
    <t xml:space="preserve">F 800 GS </t>
  </si>
  <si>
    <t xml:space="preserve">R 1200 GS </t>
  </si>
  <si>
    <t xml:space="preserve">R 1200 GS Adventure </t>
  </si>
  <si>
    <t>F 800 GS</t>
  </si>
  <si>
    <t xml:space="preserve">HP2 Sport </t>
  </si>
  <si>
    <t>HP2 Sport</t>
  </si>
  <si>
    <t>K 1300 R</t>
  </si>
  <si>
    <t>K 1300 S*</t>
  </si>
  <si>
    <t>K 1300 GT</t>
  </si>
  <si>
    <t>F 800 R</t>
  </si>
  <si>
    <t>S 1000 RR</t>
  </si>
  <si>
    <t>R 1200 RT*</t>
  </si>
  <si>
    <t>BELGIUM</t>
  </si>
  <si>
    <t>* meerprijs voor speciale kleuruitvoering - supplément pour couleur spéciale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</si>
</sst>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,##0\ &quot;Bef&quot;;\-#,##0\ &quot;Bef&quot;"/>
    <numFmt numFmtId="173" formatCode="#,##0\ &quot;Bef&quot;;[Red]\-#,##0\ &quot;Bef&quot;"/>
    <numFmt numFmtId="174" formatCode="#,##0.00\ &quot;Bef&quot;;\-#,##0.00\ &quot;Bef&quot;"/>
    <numFmt numFmtId="175" formatCode="#,##0.00\ &quot;Bef&quot;;[Red]\-#,##0.00\ &quot;Bef&quot;"/>
    <numFmt numFmtId="176" formatCode="_-* #,##0\ &quot;Bef&quot;_-;\-* #,##0\ &quot;Bef&quot;_-;_-* &quot;-&quot;\ &quot;Bef&quot;_-;_-@_-"/>
    <numFmt numFmtId="177" formatCode="_-* #,##0\ _B_e_f_-;\-* #,##0\ _B_e_f_-;_-* &quot;-&quot;\ _B_e_f_-;_-@_-"/>
    <numFmt numFmtId="178" formatCode="_-* #,##0.00\ &quot;Bef&quot;_-;\-* #,##0.00\ &quot;Bef&quot;_-;_-* &quot;-&quot;??\ &quot;Bef&quot;_-;_-@_-"/>
    <numFmt numFmtId="179" formatCode="_-* #,##0.00\ _B_e_f_-;\-* #,##0.00\ _B_e_f_-;_-* &quot;-&quot;??\ _B_e_f_-;_-@_-"/>
    <numFmt numFmtId="180" formatCode="_-* #,##0\ _B_E_F_-;\-* #,##0\ _B_E_F_-;_-* &quot;-&quot;\ _B_E_F_-;_-@_-"/>
    <numFmt numFmtId="181" formatCode="_-* #,##0.00\ _B_E_F_-;\-* #,##0.00\ _B_E_F_-;_-* &quot;-&quot;??\ _B_E_F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0000"/>
    <numFmt numFmtId="186" formatCode="mmm/yyyy"/>
    <numFmt numFmtId="187" formatCode="[$-813]dddd\ d\ mmmm\ yyyy"/>
    <numFmt numFmtId="188" formatCode="d/mm/yy;@"/>
  </numFmts>
  <fonts count="54">
    <font>
      <sz val="10"/>
      <name val="BMW Helvetica Light"/>
      <family val="0"/>
    </font>
    <font>
      <sz val="10"/>
      <name val="BMWTypeLight"/>
      <family val="2"/>
    </font>
    <font>
      <sz val="18"/>
      <name val="BMWTypeLight"/>
      <family val="2"/>
    </font>
    <font>
      <sz val="14"/>
      <name val="BMWTypeLight"/>
      <family val="2"/>
    </font>
    <font>
      <sz val="12"/>
      <name val="BMWTypeLight"/>
      <family val="2"/>
    </font>
    <font>
      <b/>
      <sz val="7"/>
      <name val="BMWTypeLight"/>
      <family val="2"/>
    </font>
    <font>
      <sz val="7"/>
      <name val="BMWTypeLight"/>
      <family val="2"/>
    </font>
    <font>
      <b/>
      <sz val="10"/>
      <name val="BMWTypeLight"/>
      <family val="2"/>
    </font>
    <font>
      <b/>
      <sz val="14"/>
      <name val="BMWTypeLight"/>
      <family val="2"/>
    </font>
    <font>
      <sz val="11"/>
      <name val="BMWTypeLight"/>
      <family val="2"/>
    </font>
    <font>
      <b/>
      <i/>
      <sz val="18"/>
      <name val="BMWTypeLight"/>
      <family val="2"/>
    </font>
    <font>
      <u val="single"/>
      <sz val="10"/>
      <color indexed="12"/>
      <name val="BMW Helvetica Light"/>
      <family val="0"/>
    </font>
    <font>
      <u val="single"/>
      <sz val="10"/>
      <color indexed="36"/>
      <name val="BMW Helvetica Light"/>
      <family val="0"/>
    </font>
    <font>
      <b/>
      <sz val="14"/>
      <color indexed="10"/>
      <name val="BMWTypeLight"/>
      <family val="2"/>
    </font>
    <font>
      <b/>
      <sz val="13"/>
      <name val="BMWTypeLight"/>
      <family val="2"/>
    </font>
    <font>
      <b/>
      <sz val="18"/>
      <name val="BMWType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BMWTypeLight"/>
      <family val="0"/>
    </font>
    <font>
      <b/>
      <sz val="10"/>
      <color indexed="55"/>
      <name val="BMWTypeLight"/>
      <family val="0"/>
    </font>
    <font>
      <sz val="10"/>
      <color indexed="8"/>
      <name val="Arial"/>
      <family val="0"/>
    </font>
    <font>
      <sz val="9"/>
      <color indexed="8"/>
      <name val="BMWType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9" fontId="7" fillId="0" borderId="13" xfId="0" applyNumberFormat="1" applyFont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4" fontId="4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4" fontId="7" fillId="33" borderId="13" xfId="0" applyNumberFormat="1" applyFont="1" applyFill="1" applyBorder="1" applyAlignment="1">
      <alignment horizontal="center" vertical="center" wrapText="1"/>
    </xf>
    <xf numFmtId="0" fontId="1" fillId="1" borderId="0" xfId="0" applyFont="1" applyFill="1" applyAlignment="1">
      <alignment/>
    </xf>
    <xf numFmtId="0" fontId="14" fillId="1" borderId="0" xfId="0" applyFont="1" applyFill="1" applyAlignment="1">
      <alignment horizontal="centerContinuous" vertical="center" wrapText="1"/>
    </xf>
    <xf numFmtId="0" fontId="13" fillId="1" borderId="0" xfId="0" applyFont="1" applyFill="1" applyAlignment="1">
      <alignment horizontal="centerContinuous" vertical="center" wrapText="1"/>
    </xf>
    <xf numFmtId="0" fontId="8" fillId="1" borderId="0" xfId="0" applyFont="1" applyFill="1" applyBorder="1" applyAlignment="1">
      <alignment horizontal="centerContinuous" vertical="center" wrapText="1"/>
    </xf>
    <xf numFmtId="14" fontId="8" fillId="1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top" wrapText="1"/>
    </xf>
    <xf numFmtId="0" fontId="8" fillId="34" borderId="14" xfId="0" applyFont="1" applyFill="1" applyBorder="1" applyAlignment="1">
      <alignment horizontal="centerContinuous" vertical="center" wrapText="1"/>
    </xf>
    <xf numFmtId="14" fontId="8" fillId="34" borderId="14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34" borderId="0" xfId="0" applyFont="1" applyFill="1" applyAlignment="1">
      <alignment horizontal="centerContinuous" vertical="center" wrapText="1"/>
    </xf>
    <xf numFmtId="0" fontId="15" fillId="1" borderId="0" xfId="0" applyFont="1" applyFill="1" applyAlignment="1">
      <alignment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7" fillId="35" borderId="0" xfId="0" applyFont="1" applyFill="1" applyAlignment="1">
      <alignment vertical="center"/>
    </xf>
    <xf numFmtId="0" fontId="9" fillId="35" borderId="12" xfId="0" applyFont="1" applyFill="1" applyBorder="1" applyAlignment="1">
      <alignment horizontal="left" vertical="center" wrapText="1"/>
    </xf>
    <xf numFmtId="4" fontId="1" fillId="36" borderId="13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0" fillId="1" borderId="0" xfId="0" applyFont="1" applyFill="1" applyAlignment="1">
      <alignment horizontal="center" vertical="top" wrapText="1"/>
    </xf>
    <xf numFmtId="0" fontId="3" fillId="1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1409700</xdr:colOff>
      <xdr:row>0</xdr:row>
      <xdr:rowOff>0</xdr:rowOff>
    </xdr:from>
    <xdr:to>
      <xdr:col>3</xdr:col>
      <xdr:colOff>1362075</xdr:colOff>
      <xdr:row>3</xdr:row>
      <xdr:rowOff>523875</xdr:rowOff>
    </xdr:to>
    <xdr:sp>
      <xdr:nvSpPr>
        <xdr:cNvPr id="1" name="Rectangle 3"/>
        <xdr:cNvSpPr>
          <a:spLocks/>
        </xdr:cNvSpPr>
      </xdr:nvSpPr>
      <xdr:spPr>
        <a:xfrm>
          <a:off x="5048250" y="0"/>
          <a:ext cx="147637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BMW Motorrad </a:t>
          </a:r>
          <a:r>
            <a:rPr lang="en-US" cap="none" sz="1000" b="1" i="0" u="none" baseline="0">
              <a:solidFill>
                <a:srgbClr val="969696"/>
              </a:solidFill>
            </a:rPr>
            <a:t>Belux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Prijzen 01/01/2010
</a:t>
          </a:r>
          <a:r>
            <a:rPr lang="en-US" cap="none" sz="900" b="0" i="0" u="none" baseline="0">
              <a:solidFill>
                <a:srgbClr val="000000"/>
              </a:solidFill>
            </a:rPr>
            <a:t>Prix 01/01/2010</a:t>
          </a:r>
        </a:p>
      </xdr:txBody>
    </xdr:sp>
    <xdr:clientData/>
  </xdr:twoCellAnchor>
  <xdr:twoCellAnchor>
    <xdr:from>
      <xdr:col>3</xdr:col>
      <xdr:colOff>1495425</xdr:colOff>
      <xdr:row>0</xdr:row>
      <xdr:rowOff>0</xdr:rowOff>
    </xdr:from>
    <xdr:to>
      <xdr:col>4</xdr:col>
      <xdr:colOff>1514475</xdr:colOff>
      <xdr:row>3</xdr:row>
      <xdr:rowOff>523875</xdr:rowOff>
    </xdr:to>
    <xdr:grpSp>
      <xdr:nvGrpSpPr>
        <xdr:cNvPr id="2" name="Group 4"/>
        <xdr:cNvGrpSpPr>
          <a:grpSpLocks/>
        </xdr:cNvGrpSpPr>
      </xdr:nvGrpSpPr>
      <xdr:grpSpPr>
        <a:xfrm>
          <a:off x="6657975" y="0"/>
          <a:ext cx="1543050" cy="1400175"/>
          <a:chOff x="744" y="22"/>
          <a:chExt cx="130" cy="130"/>
        </a:xfrm>
        <a:solidFill>
          <a:srgbClr val="FFFFFF"/>
        </a:solidFill>
      </xdr:grpSpPr>
      <xdr:sp>
        <xdr:nvSpPr>
          <xdr:cNvPr id="3" name="Rectangle 5"/>
          <xdr:cNvSpPr>
            <a:spLocks/>
          </xdr:cNvSpPr>
        </xdr:nvSpPr>
        <xdr:spPr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BMW Helvetica Light"/>
                <a:ea typeface="BMW Helvetica Light"/>
                <a:cs typeface="BMW Helvetica Light"/>
              </a:rPr>
              <a:t/>
            </a:r>
          </a:p>
        </xdr:txBody>
      </xdr:sp>
      <xdr:pic>
        <xdr:nvPicPr>
          <xdr:cNvPr id="4" name="Picture 6" descr="bmw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" y="33"/>
            <a:ext cx="108" cy="1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1409700</xdr:colOff>
      <xdr:row>0</xdr:row>
      <xdr:rowOff>0</xdr:rowOff>
    </xdr:from>
    <xdr:to>
      <xdr:col>3</xdr:col>
      <xdr:colOff>1419225</xdr:colOff>
      <xdr:row>3</xdr:row>
      <xdr:rowOff>523875</xdr:rowOff>
    </xdr:to>
    <xdr:sp>
      <xdr:nvSpPr>
        <xdr:cNvPr id="1" name="Rectangle 1"/>
        <xdr:cNvSpPr>
          <a:spLocks/>
        </xdr:cNvSpPr>
      </xdr:nvSpPr>
      <xdr:spPr>
        <a:xfrm>
          <a:off x="5153025" y="0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BMW Motorrad </a:t>
          </a:r>
          <a:r>
            <a:rPr lang="en-US" cap="none" sz="1000" b="1" i="0" u="none" baseline="0">
              <a:solidFill>
                <a:srgbClr val="969696"/>
              </a:solidFill>
            </a:rPr>
            <a:t>Belux
</a:t>
          </a:r>
          <a:r>
            <a:rPr lang="en-US" cap="none" sz="1000" b="1" i="0" u="none" baseline="0">
              <a:solidFill>
                <a:srgbClr val="969696"/>
              </a:solidFill>
            </a:rPr>
            <a:t>
</a:t>
          </a:r>
          <a:r>
            <a:rPr lang="en-US" cap="none" sz="1000" b="1" i="0" u="none" baseline="0">
              <a:solidFill>
                <a:srgbClr val="969696"/>
              </a:solidFill>
            </a:rPr>
            <a:t>
</a:t>
          </a:r>
          <a:r>
            <a:rPr lang="en-US" cap="none" sz="1000" b="1" i="0" u="none" baseline="0">
              <a:solidFill>
                <a:srgbClr val="969696"/>
              </a:solidFill>
            </a:rPr>
            <a:t>
</a:t>
          </a:r>
          <a:r>
            <a:rPr lang="en-US" cap="none" sz="1000" b="1" i="0" u="none" baseline="0">
              <a:solidFill>
                <a:srgbClr val="969696"/>
              </a:solidFill>
            </a:rPr>
            <a:t>
</a:t>
          </a:r>
          <a:r>
            <a:rPr lang="en-US" cap="none" sz="1000" b="1" i="0" u="none" baseline="0">
              <a:solidFill>
                <a:srgbClr val="969696"/>
              </a:solidFill>
            </a:rPr>
            <a:t>
</a:t>
          </a:r>
          <a:r>
            <a:rPr lang="en-US" cap="none" sz="1000" b="1" i="0" u="none" baseline="0">
              <a:solidFill>
                <a:srgbClr val="969696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Prix</a:t>
          </a:r>
          <a:r>
            <a:rPr lang="en-US" cap="none" sz="900" b="0" i="0" u="none" baseline="0">
              <a:solidFill>
                <a:srgbClr val="000000"/>
              </a:solidFill>
            </a:rPr>
            <a:t> Luxembourg
</a:t>
          </a:r>
          <a:r>
            <a:rPr lang="en-US" cap="none" sz="900" b="0" i="0" u="none" baseline="0">
              <a:solidFill>
                <a:srgbClr val="000000"/>
              </a:solidFill>
            </a:rPr>
            <a:t>01/01/2010</a:t>
          </a:r>
        </a:p>
      </xdr:txBody>
    </xdr:sp>
    <xdr:clientData/>
  </xdr:twoCellAnchor>
  <xdr:twoCellAnchor>
    <xdr:from>
      <xdr:col>3</xdr:col>
      <xdr:colOff>1495425</xdr:colOff>
      <xdr:row>0</xdr:row>
      <xdr:rowOff>0</xdr:rowOff>
    </xdr:from>
    <xdr:to>
      <xdr:col>4</xdr:col>
      <xdr:colOff>1514475</xdr:colOff>
      <xdr:row>3</xdr:row>
      <xdr:rowOff>523875</xdr:rowOff>
    </xdr:to>
    <xdr:grpSp>
      <xdr:nvGrpSpPr>
        <xdr:cNvPr id="2" name="Group 2"/>
        <xdr:cNvGrpSpPr>
          <a:grpSpLocks/>
        </xdr:cNvGrpSpPr>
      </xdr:nvGrpSpPr>
      <xdr:grpSpPr>
        <a:xfrm>
          <a:off x="6762750" y="0"/>
          <a:ext cx="1543050" cy="1400175"/>
          <a:chOff x="744" y="22"/>
          <a:chExt cx="130" cy="130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BMW Helvetica Light"/>
                <a:ea typeface="BMW Helvetica Light"/>
                <a:cs typeface="BMW Helvetica Light"/>
              </a:rPr>
              <a:t/>
            </a:r>
          </a:p>
        </xdr:txBody>
      </xdr:sp>
      <xdr:pic>
        <xdr:nvPicPr>
          <xdr:cNvPr id="4" name="Picture 4" descr="bmw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" y="33"/>
            <a:ext cx="108" cy="1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5.375" style="41" bestFit="1" customWidth="1"/>
    <col min="2" max="2" width="42.375" style="2" bestFit="1" customWidth="1"/>
    <col min="3" max="5" width="20.00390625" style="2" customWidth="1"/>
    <col min="6" max="6" width="14.75390625" style="2" hidden="1" customWidth="1"/>
    <col min="7" max="16384" width="9.125" style="2" customWidth="1"/>
  </cols>
  <sheetData>
    <row r="1" spans="2:5" ht="12.75">
      <c r="B1" s="21"/>
      <c r="C1" s="21"/>
      <c r="D1" s="21"/>
      <c r="E1" s="21"/>
    </row>
    <row r="2" spans="1:7" s="3" customFormat="1" ht="28.5" customHeight="1">
      <c r="A2" s="42"/>
      <c r="B2" s="33"/>
      <c r="C2" s="52"/>
      <c r="D2" s="52"/>
      <c r="E2" s="52"/>
      <c r="F2" s="1"/>
      <c r="G2" s="2"/>
    </row>
    <row r="3" spans="1:6" s="3" customFormat="1" ht="27.75" customHeight="1">
      <c r="A3" s="42"/>
      <c r="B3" s="33"/>
      <c r="C3" s="52"/>
      <c r="D3" s="52"/>
      <c r="E3" s="52"/>
      <c r="F3" s="1"/>
    </row>
    <row r="4" spans="1:6" s="4" customFormat="1" ht="46.5" customHeight="1">
      <c r="A4" s="43"/>
      <c r="B4" s="53"/>
      <c r="C4" s="22"/>
      <c r="D4" s="23"/>
      <c r="E4" s="23"/>
      <c r="F4" s="51"/>
    </row>
    <row r="5" spans="1:6" s="4" customFormat="1" ht="32.25" customHeight="1">
      <c r="A5" s="43"/>
      <c r="B5" s="53"/>
      <c r="C5" s="24"/>
      <c r="D5" s="25"/>
      <c r="E5" s="24"/>
      <c r="F5" s="51"/>
    </row>
    <row r="6" spans="1:6" s="4" customFormat="1" ht="32.25" customHeight="1">
      <c r="A6" s="43"/>
      <c r="B6" s="26"/>
      <c r="C6" s="27"/>
      <c r="D6" s="28"/>
      <c r="E6" s="49" t="s">
        <v>30</v>
      </c>
      <c r="F6" s="19"/>
    </row>
    <row r="7" spans="2:6" ht="30">
      <c r="B7" s="36" t="s">
        <v>15</v>
      </c>
      <c r="C7" s="7" t="s">
        <v>0</v>
      </c>
      <c r="D7" s="8" t="s">
        <v>0</v>
      </c>
      <c r="E7" s="9" t="s">
        <v>0</v>
      </c>
      <c r="F7" s="5" t="s">
        <v>9</v>
      </c>
    </row>
    <row r="8" spans="2:6" ht="15">
      <c r="B8" s="37"/>
      <c r="C8" s="7" t="s">
        <v>1</v>
      </c>
      <c r="D8" s="8" t="s">
        <v>2</v>
      </c>
      <c r="E8" s="9" t="s">
        <v>3</v>
      </c>
      <c r="F8" s="5"/>
    </row>
    <row r="9" spans="2:6" ht="15">
      <c r="B9" s="38"/>
      <c r="C9" s="10" t="s">
        <v>4</v>
      </c>
      <c r="D9" s="11">
        <v>0.21</v>
      </c>
      <c r="E9" s="12" t="s">
        <v>5</v>
      </c>
      <c r="F9" s="5"/>
    </row>
    <row r="10" spans="1:7" s="18" customFormat="1" ht="24" customHeight="1">
      <c r="A10" s="44"/>
      <c r="B10" s="34" t="s">
        <v>16</v>
      </c>
      <c r="C10" s="13">
        <f>E10/1.21</f>
        <v>7322.314049586777</v>
      </c>
      <c r="D10" s="14">
        <f aca="true" t="shared" si="0" ref="D10:D24">C10*21%</f>
        <v>1537.6859504132233</v>
      </c>
      <c r="E10" s="20">
        <v>8860</v>
      </c>
      <c r="F10" s="17"/>
      <c r="G10" s="31"/>
    </row>
    <row r="11" spans="1:6" s="18" customFormat="1" ht="24" customHeight="1">
      <c r="A11" s="44"/>
      <c r="B11" s="34" t="s">
        <v>17</v>
      </c>
      <c r="C11" s="13">
        <f>E11/1.21</f>
        <v>7024.793388429753</v>
      </c>
      <c r="D11" s="14">
        <f>C11*21%</f>
        <v>1475.206611570248</v>
      </c>
      <c r="E11" s="20">
        <v>8500</v>
      </c>
      <c r="F11" s="17">
        <f>C11*0.85</f>
        <v>5971.07438016529</v>
      </c>
    </row>
    <row r="12" spans="1:7" s="18" customFormat="1" ht="24" customHeight="1">
      <c r="A12" s="44"/>
      <c r="B12" s="34" t="s">
        <v>11</v>
      </c>
      <c r="C12" s="13">
        <f aca="true" t="shared" si="1" ref="C12:C24">E12/1.21</f>
        <v>7685.9504132231405</v>
      </c>
      <c r="D12" s="14">
        <f t="shared" si="0"/>
        <v>1614.0495867768595</v>
      </c>
      <c r="E12" s="20">
        <v>9300</v>
      </c>
      <c r="F12" s="17"/>
      <c r="G12" s="31"/>
    </row>
    <row r="13" spans="1:7" s="18" customFormat="1" ht="24" customHeight="1">
      <c r="A13" s="44"/>
      <c r="B13" s="34" t="s">
        <v>12</v>
      </c>
      <c r="C13" s="13">
        <f t="shared" si="1"/>
        <v>8429.752066115703</v>
      </c>
      <c r="D13" s="14">
        <f t="shared" si="0"/>
        <v>1770.2479338842977</v>
      </c>
      <c r="E13" s="20">
        <v>10200</v>
      </c>
      <c r="F13" s="17"/>
      <c r="G13" s="31"/>
    </row>
    <row r="14" spans="1:7" s="18" customFormat="1" ht="24" customHeight="1">
      <c r="A14" s="44"/>
      <c r="B14" s="34" t="s">
        <v>18</v>
      </c>
      <c r="C14" s="13">
        <f t="shared" si="1"/>
        <v>8595.04132231405</v>
      </c>
      <c r="D14" s="14">
        <f t="shared" si="0"/>
        <v>1804.9586776859503</v>
      </c>
      <c r="E14" s="20">
        <v>10400</v>
      </c>
      <c r="F14" s="17"/>
      <c r="G14" s="31"/>
    </row>
    <row r="15" spans="1:7" s="18" customFormat="1" ht="24" customHeight="1">
      <c r="A15" s="44"/>
      <c r="B15" s="34" t="s">
        <v>27</v>
      </c>
      <c r="C15" s="13">
        <f t="shared" si="1"/>
        <v>6776.859504132231</v>
      </c>
      <c r="D15" s="14">
        <f t="shared" si="0"/>
        <v>1423.1404958677685</v>
      </c>
      <c r="E15" s="20">
        <v>8200</v>
      </c>
      <c r="F15" s="17"/>
      <c r="G15" s="31"/>
    </row>
    <row r="16" spans="1:6" s="18" customFormat="1" ht="24" customHeight="1">
      <c r="A16" s="44"/>
      <c r="B16" s="34" t="s">
        <v>13</v>
      </c>
      <c r="C16" s="13">
        <f t="shared" si="1"/>
        <v>10041.322314049587</v>
      </c>
      <c r="D16" s="14">
        <f t="shared" si="0"/>
        <v>2108.677685950413</v>
      </c>
      <c r="E16" s="20">
        <v>12150</v>
      </c>
      <c r="F16" s="17"/>
    </row>
    <row r="17" spans="1:6" s="18" customFormat="1" ht="24" customHeight="1">
      <c r="A17" s="44"/>
      <c r="B17" s="34" t="s">
        <v>19</v>
      </c>
      <c r="C17" s="13">
        <f t="shared" si="1"/>
        <v>11446.280991735537</v>
      </c>
      <c r="D17" s="14">
        <f t="shared" si="0"/>
        <v>2403.719008264463</v>
      </c>
      <c r="E17" s="20">
        <v>13850</v>
      </c>
      <c r="F17" s="17"/>
    </row>
    <row r="18" spans="1:6" s="18" customFormat="1" ht="24" customHeight="1">
      <c r="A18" s="44"/>
      <c r="B18" s="34" t="s">
        <v>20</v>
      </c>
      <c r="C18" s="13">
        <f t="shared" si="1"/>
        <v>12644.628099173555</v>
      </c>
      <c r="D18" s="14">
        <f t="shared" si="0"/>
        <v>2655.3719008264466</v>
      </c>
      <c r="E18" s="20">
        <v>15300</v>
      </c>
      <c r="F18" s="17"/>
    </row>
    <row r="19" spans="1:6" s="18" customFormat="1" ht="24" customHeight="1">
      <c r="A19" s="44"/>
      <c r="B19" s="34" t="s">
        <v>23</v>
      </c>
      <c r="C19" s="13">
        <f t="shared" si="1"/>
        <v>17851.239669421488</v>
      </c>
      <c r="D19" s="14">
        <f t="shared" si="0"/>
        <v>3748.7603305785124</v>
      </c>
      <c r="E19" s="20">
        <v>21600</v>
      </c>
      <c r="F19" s="17"/>
    </row>
    <row r="20" spans="1:6" s="18" customFormat="1" ht="24" customHeight="1">
      <c r="A20" s="44"/>
      <c r="B20" s="35" t="s">
        <v>10</v>
      </c>
      <c r="C20" s="13">
        <f t="shared" si="1"/>
        <v>13842.97520661157</v>
      </c>
      <c r="D20" s="14">
        <f t="shared" si="0"/>
        <v>2907.0247933884298</v>
      </c>
      <c r="E20" s="29">
        <v>16750</v>
      </c>
      <c r="F20" s="17">
        <f>C20*0.85</f>
        <v>11766.528925619834</v>
      </c>
    </row>
    <row r="21" spans="1:6" s="18" customFormat="1" ht="24" customHeight="1">
      <c r="A21" s="44"/>
      <c r="B21" s="34" t="s">
        <v>28</v>
      </c>
      <c r="C21" s="13">
        <f t="shared" si="1"/>
        <v>13099.173553719009</v>
      </c>
      <c r="D21" s="14">
        <f t="shared" si="0"/>
        <v>2750.8264462809916</v>
      </c>
      <c r="E21" s="20">
        <v>15850</v>
      </c>
      <c r="F21" s="17"/>
    </row>
    <row r="22" spans="1:6" s="18" customFormat="1" ht="24" customHeight="1">
      <c r="A22" s="44"/>
      <c r="B22" s="34" t="s">
        <v>24</v>
      </c>
      <c r="C22" s="13">
        <f t="shared" si="1"/>
        <v>11859.504132231405</v>
      </c>
      <c r="D22" s="14">
        <f t="shared" si="0"/>
        <v>2490.495867768595</v>
      </c>
      <c r="E22" s="20">
        <v>14350</v>
      </c>
      <c r="F22" s="17"/>
    </row>
    <row r="23" spans="1:6" s="18" customFormat="1" ht="24" customHeight="1">
      <c r="A23" s="44"/>
      <c r="B23" s="30" t="s">
        <v>25</v>
      </c>
      <c r="C23" s="13">
        <f t="shared" si="1"/>
        <v>13677.685950413224</v>
      </c>
      <c r="D23" s="14">
        <f t="shared" si="0"/>
        <v>2872.314049586777</v>
      </c>
      <c r="E23" s="20">
        <v>16550</v>
      </c>
      <c r="F23" s="17"/>
    </row>
    <row r="24" spans="1:6" s="18" customFormat="1" ht="24" customHeight="1">
      <c r="A24" s="44"/>
      <c r="B24" s="30" t="s">
        <v>26</v>
      </c>
      <c r="C24" s="13">
        <f t="shared" si="1"/>
        <v>15371.900826446281</v>
      </c>
      <c r="D24" s="14">
        <f t="shared" si="0"/>
        <v>3228.099173553719</v>
      </c>
      <c r="E24" s="20">
        <v>18600</v>
      </c>
      <c r="F24" s="17"/>
    </row>
    <row r="25" spans="1:6" s="18" customFormat="1" ht="24" customHeight="1">
      <c r="A25" s="44"/>
      <c r="B25" s="45"/>
      <c r="C25" s="5"/>
      <c r="D25" s="5"/>
      <c r="E25" s="5"/>
      <c r="F25" s="17"/>
    </row>
    <row r="26" spans="2:6" ht="25.5" customHeight="1">
      <c r="B26" s="15" t="s">
        <v>31</v>
      </c>
      <c r="C26" s="16"/>
      <c r="D26" s="16"/>
      <c r="E26" s="5"/>
      <c r="F26" s="6"/>
    </row>
    <row r="27" spans="2:6" ht="10.5" customHeight="1">
      <c r="B27" s="50" t="s">
        <v>6</v>
      </c>
      <c r="C27" s="50"/>
      <c r="D27" s="50"/>
      <c r="E27" s="50"/>
      <c r="F27" s="5"/>
    </row>
    <row r="28" spans="2:6" ht="11.25" customHeight="1">
      <c r="B28" s="50" t="s">
        <v>7</v>
      </c>
      <c r="C28" s="50"/>
      <c r="D28" s="50"/>
      <c r="E28" s="50"/>
      <c r="F28" s="5"/>
    </row>
    <row r="29" spans="2:6" ht="21.75" customHeight="1">
      <c r="B29" s="50" t="s">
        <v>8</v>
      </c>
      <c r="C29" s="50"/>
      <c r="D29" s="50"/>
      <c r="E29" s="50"/>
      <c r="F29" s="5"/>
    </row>
    <row r="30" spans="2:6" ht="15">
      <c r="B30" s="5"/>
      <c r="C30" s="5"/>
      <c r="D30" s="5"/>
      <c r="E30" s="5"/>
      <c r="F30" s="5"/>
    </row>
  </sheetData>
  <sheetProtection/>
  <mergeCells count="7">
    <mergeCell ref="B29:E29"/>
    <mergeCell ref="B27:E27"/>
    <mergeCell ref="F4:F5"/>
    <mergeCell ref="C2:E2"/>
    <mergeCell ref="C3:E3"/>
    <mergeCell ref="B4:B5"/>
    <mergeCell ref="B28:E28"/>
  </mergeCells>
  <printOptions/>
  <pageMargins left="0.52" right="0.52" top="0.95" bottom="0.4" header="0.47" footer="0.31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6.75390625" style="41" customWidth="1"/>
    <col min="2" max="2" width="42.375" style="2" bestFit="1" customWidth="1"/>
    <col min="3" max="5" width="20.00390625" style="2" customWidth="1"/>
    <col min="6" max="6" width="14.75390625" style="2" hidden="1" customWidth="1"/>
    <col min="7" max="16384" width="9.125" style="2" customWidth="1"/>
  </cols>
  <sheetData>
    <row r="1" spans="2:5" ht="12.75">
      <c r="B1" s="21"/>
      <c r="C1" s="21"/>
      <c r="D1" s="21"/>
      <c r="E1" s="21"/>
    </row>
    <row r="2" spans="1:7" s="3" customFormat="1" ht="28.5" customHeight="1">
      <c r="A2" s="42"/>
      <c r="B2" s="33"/>
      <c r="C2" s="52"/>
      <c r="D2" s="52"/>
      <c r="E2" s="52"/>
      <c r="F2" s="1"/>
      <c r="G2" s="2"/>
    </row>
    <row r="3" spans="1:6" s="3" customFormat="1" ht="27.75" customHeight="1">
      <c r="A3" s="42"/>
      <c r="B3" s="33"/>
      <c r="C3" s="52"/>
      <c r="D3" s="52"/>
      <c r="E3" s="52"/>
      <c r="F3" s="1"/>
    </row>
    <row r="4" spans="1:6" s="4" customFormat="1" ht="46.5" customHeight="1">
      <c r="A4" s="43"/>
      <c r="B4" s="53"/>
      <c r="C4" s="22"/>
      <c r="D4" s="23"/>
      <c r="E4" s="23"/>
      <c r="F4" s="51"/>
    </row>
    <row r="5" spans="1:6" s="4" customFormat="1" ht="32.25" customHeight="1">
      <c r="A5" s="43"/>
      <c r="B5" s="53"/>
      <c r="C5" s="24"/>
      <c r="D5" s="25"/>
      <c r="E5" s="24"/>
      <c r="F5" s="51"/>
    </row>
    <row r="6" spans="1:6" s="4" customFormat="1" ht="32.25" customHeight="1">
      <c r="A6" s="43"/>
      <c r="C6" s="27"/>
      <c r="D6" s="32" t="s">
        <v>14</v>
      </c>
      <c r="E6" s="27"/>
      <c r="F6" s="19"/>
    </row>
    <row r="7" spans="2:6" ht="30">
      <c r="B7" s="36" t="s">
        <v>15</v>
      </c>
      <c r="C7" s="7" t="s">
        <v>0</v>
      </c>
      <c r="D7" s="40" t="s">
        <v>0</v>
      </c>
      <c r="E7" s="9" t="s">
        <v>0</v>
      </c>
      <c r="F7" s="5" t="s">
        <v>9</v>
      </c>
    </row>
    <row r="8" spans="2:6" ht="15">
      <c r="B8" s="37"/>
      <c r="C8" s="7" t="s">
        <v>1</v>
      </c>
      <c r="D8" s="8" t="s">
        <v>2</v>
      </c>
      <c r="E8" s="9" t="s">
        <v>3</v>
      </c>
      <c r="F8" s="5"/>
    </row>
    <row r="9" spans="2:6" ht="15">
      <c r="B9" s="39"/>
      <c r="C9" s="10" t="s">
        <v>4</v>
      </c>
      <c r="D9" s="11">
        <v>0.15</v>
      </c>
      <c r="E9" s="12" t="s">
        <v>5</v>
      </c>
      <c r="F9" s="5"/>
    </row>
    <row r="10" spans="1:6" s="18" customFormat="1" ht="24" customHeight="1">
      <c r="A10" s="44"/>
      <c r="B10" s="34" t="s">
        <v>16</v>
      </c>
      <c r="C10" s="13">
        <f>BELGIE!C10</f>
        <v>7322.314049586777</v>
      </c>
      <c r="D10" s="14">
        <f aca="true" t="shared" si="0" ref="D10:D24">C10*15%</f>
        <v>1098.3471074380166</v>
      </c>
      <c r="E10" s="20">
        <f aca="true" t="shared" si="1" ref="E10:F24">C10*1.15</f>
        <v>8420.661157024793</v>
      </c>
      <c r="F10" s="17"/>
    </row>
    <row r="11" spans="1:6" s="18" customFormat="1" ht="24" customHeight="1">
      <c r="A11" s="44"/>
      <c r="B11" s="34" t="s">
        <v>17</v>
      </c>
      <c r="C11" s="13">
        <f>BELGIE!C11</f>
        <v>7024.793388429753</v>
      </c>
      <c r="D11" s="14">
        <f>C11*15%</f>
        <v>1053.719008264463</v>
      </c>
      <c r="E11" s="20">
        <f>C11*1.15</f>
        <v>8078.512396694215</v>
      </c>
      <c r="F11" s="17">
        <f>C11*0.85</f>
        <v>5971.07438016529</v>
      </c>
    </row>
    <row r="12" spans="1:7" s="18" customFormat="1" ht="24" customHeight="1">
      <c r="A12" s="44"/>
      <c r="B12" s="34" t="s">
        <v>11</v>
      </c>
      <c r="C12" s="13">
        <f>BELGIE!C12</f>
        <v>7685.9504132231405</v>
      </c>
      <c r="D12" s="14">
        <f t="shared" si="0"/>
        <v>1152.892561983471</v>
      </c>
      <c r="E12" s="20">
        <f t="shared" si="1"/>
        <v>8838.842975206611</v>
      </c>
      <c r="F12" s="17"/>
      <c r="G12" s="31"/>
    </row>
    <row r="13" spans="1:7" s="18" customFormat="1" ht="24" customHeight="1">
      <c r="A13" s="44"/>
      <c r="B13" s="34" t="s">
        <v>12</v>
      </c>
      <c r="C13" s="13">
        <f>BELGIE!C13</f>
        <v>8429.752066115703</v>
      </c>
      <c r="D13" s="14">
        <f t="shared" si="0"/>
        <v>1264.4628099173553</v>
      </c>
      <c r="E13" s="20">
        <f t="shared" si="1"/>
        <v>9694.214876033058</v>
      </c>
      <c r="F13" s="17"/>
      <c r="G13" s="31"/>
    </row>
    <row r="14" spans="1:7" s="18" customFormat="1" ht="24" customHeight="1">
      <c r="A14" s="44"/>
      <c r="B14" s="34" t="s">
        <v>21</v>
      </c>
      <c r="C14" s="13">
        <f>BELGIE!C14</f>
        <v>8595.04132231405</v>
      </c>
      <c r="D14" s="14">
        <f t="shared" si="0"/>
        <v>1289.2561983471073</v>
      </c>
      <c r="E14" s="20">
        <f t="shared" si="1"/>
        <v>9884.297520661155</v>
      </c>
      <c r="F14" s="17"/>
      <c r="G14" s="31"/>
    </row>
    <row r="15" spans="1:7" s="18" customFormat="1" ht="24" customHeight="1">
      <c r="A15" s="44"/>
      <c r="B15" s="34" t="s">
        <v>27</v>
      </c>
      <c r="C15" s="13">
        <f>BELGIE!C15</f>
        <v>6776.859504132231</v>
      </c>
      <c r="D15" s="14">
        <f t="shared" si="0"/>
        <v>1016.5289256198347</v>
      </c>
      <c r="E15" s="20">
        <f t="shared" si="1"/>
        <v>7793.388429752065</v>
      </c>
      <c r="F15" s="17"/>
      <c r="G15" s="31"/>
    </row>
    <row r="16" spans="1:6" s="18" customFormat="1" ht="24" customHeight="1">
      <c r="A16" s="44"/>
      <c r="B16" s="34" t="s">
        <v>13</v>
      </c>
      <c r="C16" s="13">
        <f>BELGIE!C16</f>
        <v>10041.322314049587</v>
      </c>
      <c r="D16" s="14">
        <f t="shared" si="0"/>
        <v>1506.198347107438</v>
      </c>
      <c r="E16" s="20">
        <f t="shared" si="1"/>
        <v>11547.520661157023</v>
      </c>
      <c r="F16" s="17"/>
    </row>
    <row r="17" spans="1:6" s="18" customFormat="1" ht="24" customHeight="1">
      <c r="A17" s="44"/>
      <c r="B17" s="34" t="s">
        <v>19</v>
      </c>
      <c r="C17" s="13">
        <f>BELGIE!C17</f>
        <v>11446.280991735537</v>
      </c>
      <c r="D17" s="14">
        <f t="shared" si="0"/>
        <v>1716.9421487603306</v>
      </c>
      <c r="E17" s="20">
        <f t="shared" si="1"/>
        <v>13163.223140495867</v>
      </c>
      <c r="F17" s="17"/>
    </row>
    <row r="18" spans="1:6" s="18" customFormat="1" ht="24" customHeight="1">
      <c r="A18" s="44"/>
      <c r="B18" s="34" t="s">
        <v>20</v>
      </c>
      <c r="C18" s="13">
        <f>BELGIE!C18</f>
        <v>12644.628099173555</v>
      </c>
      <c r="D18" s="14">
        <f t="shared" si="0"/>
        <v>1896.6942148760331</v>
      </c>
      <c r="E18" s="20">
        <f t="shared" si="1"/>
        <v>14541.322314049587</v>
      </c>
      <c r="F18" s="17"/>
    </row>
    <row r="19" spans="1:6" s="18" customFormat="1" ht="24" customHeight="1">
      <c r="A19" s="44"/>
      <c r="B19" s="34" t="s">
        <v>22</v>
      </c>
      <c r="C19" s="13">
        <f>BELGIE!C19</f>
        <v>17851.239669421488</v>
      </c>
      <c r="D19" s="14">
        <f t="shared" si="0"/>
        <v>2677.685950413223</v>
      </c>
      <c r="E19" s="20">
        <f t="shared" si="1"/>
        <v>20528.92561983471</v>
      </c>
      <c r="F19" s="17"/>
    </row>
    <row r="20" spans="1:6" s="18" customFormat="1" ht="24" customHeight="1">
      <c r="A20" s="44"/>
      <c r="B20" s="35" t="s">
        <v>29</v>
      </c>
      <c r="C20" s="13">
        <f>BELGIE!C20</f>
        <v>13842.97520661157</v>
      </c>
      <c r="D20" s="14">
        <f t="shared" si="0"/>
        <v>2076.4462809917354</v>
      </c>
      <c r="E20" s="20">
        <f t="shared" si="1"/>
        <v>15919.421487603306</v>
      </c>
      <c r="F20" s="20">
        <f t="shared" si="1"/>
        <v>2387.9132231404956</v>
      </c>
    </row>
    <row r="21" spans="1:6" s="18" customFormat="1" ht="24" customHeight="1">
      <c r="A21" s="44"/>
      <c r="B21" s="34" t="s">
        <v>28</v>
      </c>
      <c r="C21" s="13">
        <f>BELGIE!C21</f>
        <v>13099.173553719009</v>
      </c>
      <c r="D21" s="14">
        <f t="shared" si="0"/>
        <v>1964.8760330578511</v>
      </c>
      <c r="E21" s="20">
        <f t="shared" si="1"/>
        <v>15064.049586776859</v>
      </c>
      <c r="F21" s="17"/>
    </row>
    <row r="22" spans="1:6" s="18" customFormat="1" ht="22.5" customHeight="1">
      <c r="A22" s="44"/>
      <c r="B22" s="34" t="s">
        <v>24</v>
      </c>
      <c r="C22" s="13">
        <f>BELGIE!C22</f>
        <v>11859.504132231405</v>
      </c>
      <c r="D22" s="14">
        <f t="shared" si="0"/>
        <v>1778.9256198347107</v>
      </c>
      <c r="E22" s="20">
        <f t="shared" si="1"/>
        <v>13638.429752066115</v>
      </c>
      <c r="F22" s="17"/>
    </row>
    <row r="23" spans="1:6" s="18" customFormat="1" ht="24" customHeight="1">
      <c r="A23" s="46"/>
      <c r="B23" s="47" t="s">
        <v>25</v>
      </c>
      <c r="C23" s="48">
        <f>BELGIE!C23</f>
        <v>13677.685950413224</v>
      </c>
      <c r="D23" s="14">
        <f t="shared" si="0"/>
        <v>2051.6528925619837</v>
      </c>
      <c r="E23" s="20">
        <f t="shared" si="1"/>
        <v>15729.338842975207</v>
      </c>
      <c r="F23" s="17"/>
    </row>
    <row r="24" spans="1:6" s="18" customFormat="1" ht="24" customHeight="1">
      <c r="A24" s="46"/>
      <c r="B24" s="47" t="s">
        <v>26</v>
      </c>
      <c r="C24" s="48">
        <f>BELGIE!C24</f>
        <v>15371.900826446281</v>
      </c>
      <c r="D24" s="14">
        <f t="shared" si="0"/>
        <v>2305.785123966942</v>
      </c>
      <c r="E24" s="20">
        <f t="shared" si="1"/>
        <v>17677.685950413223</v>
      </c>
      <c r="F24" s="17"/>
    </row>
    <row r="25" spans="2:6" ht="25.5" customHeight="1">
      <c r="B25" s="15" t="s">
        <v>31</v>
      </c>
      <c r="C25" s="16"/>
      <c r="D25" s="16"/>
      <c r="E25" s="5"/>
      <c r="F25" s="6"/>
    </row>
    <row r="26" spans="2:6" ht="10.5" customHeight="1">
      <c r="B26" s="50" t="s">
        <v>6</v>
      </c>
      <c r="C26" s="50"/>
      <c r="D26" s="50"/>
      <c r="E26" s="50"/>
      <c r="F26" s="5"/>
    </row>
    <row r="27" spans="2:6" ht="11.25" customHeight="1">
      <c r="B27" s="50" t="s">
        <v>7</v>
      </c>
      <c r="C27" s="50"/>
      <c r="D27" s="50"/>
      <c r="E27" s="50"/>
      <c r="F27" s="5"/>
    </row>
    <row r="28" spans="2:6" ht="21.75" customHeight="1">
      <c r="B28" s="50" t="s">
        <v>8</v>
      </c>
      <c r="C28" s="50"/>
      <c r="D28" s="50"/>
      <c r="E28" s="50"/>
      <c r="F28" s="5"/>
    </row>
    <row r="29" spans="2:6" ht="15">
      <c r="B29" s="5"/>
      <c r="C29" s="5"/>
      <c r="D29" s="5"/>
      <c r="E29" s="5"/>
      <c r="F29" s="5"/>
    </row>
  </sheetData>
  <sheetProtection/>
  <mergeCells count="7">
    <mergeCell ref="B28:E28"/>
    <mergeCell ref="B26:E26"/>
    <mergeCell ref="F4:F5"/>
    <mergeCell ref="C2:E2"/>
    <mergeCell ref="C3:E3"/>
    <mergeCell ref="B4:B5"/>
    <mergeCell ref="B27:E27"/>
  </mergeCells>
  <printOptions/>
  <pageMargins left="0.52" right="0.52" top="0.95" bottom="0.4" header="0.47" footer="0.31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BMW Belgium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Coppieters_I</dc:creator>
  <cp:keywords/>
  <dc:description/>
  <cp:lastModifiedBy>qt60137</cp:lastModifiedBy>
  <cp:lastPrinted>2010-01-07T08:17:02Z</cp:lastPrinted>
  <dcterms:created xsi:type="dcterms:W3CDTF">2002-09-13T08:49:40Z</dcterms:created>
  <dcterms:modified xsi:type="dcterms:W3CDTF">2010-01-07T13:07:59Z</dcterms:modified>
  <cp:category/>
  <cp:version/>
  <cp:contentType/>
  <cp:contentStatus/>
</cp:coreProperties>
</file>